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80" windowHeight="9000" activeTab="1"/>
  </bookViews>
  <sheets>
    <sheet name="누적계산" sheetId="1" r:id="rId1"/>
    <sheet name="그래프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<sst xmlns="http://schemas.openxmlformats.org/spreadsheetml/2006/main" count="12" uniqueCount="10">
  <si>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나이</t>
  </si>
  <si>
    <t>남</t>
  </si>
  <si>
    <t>여</t>
  </si>
  <si>
    <t>합</t>
  </si>
  <si>
    <t>평균</t>
  </si>
  <si>
    <t>해본사람</t>
  </si>
  <si>
    <t>안해본사람</t>
  </si>
  <si>
    <t>올해 갓 전직한 마법사(남).</t>
  </si>
  <si>
    <t>남자</t>
  </si>
  <si>
    <t>여자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</si>
</sst>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8"/>
      <color indexed="8"/>
      <name val="맑은 고딕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전체 통계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총 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))</a:t>
            </a:r>
          </a:p>
        </c:rich>
      </c:tx>
      <c:layout>
        <c:manualLayout>
          <c:xMode val="factor"/>
          <c:yMode val="factor"/>
          <c:x val="-0.001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5475"/>
          <c:w val="0.864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v>경험없는남성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누적계산!$A$10:$A$28</c:f>
              <c:numCache>
                <c:ptCount val="1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</c:numCache>
            </c:numRef>
          </c:cat>
          <c:val>
            <c:numRef>
              <c:f>누적계산!$B$10:$B$35</c:f>
              <c:numCache>
                <c:ptCount val="26"/>
                <c:pt idx="0">
                  <c:v>2</c:v>
                </c:pt>
                <c:pt idx="2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10</c:v>
                </c:pt>
                <c:pt idx="9">
                  <c:v>11</c:v>
                </c:pt>
                <c:pt idx="10">
                  <c:v>16</c:v>
                </c:pt>
                <c:pt idx="11">
                  <c:v>14</c:v>
                </c:pt>
                <c:pt idx="12">
                  <c:v>12</c:v>
                </c:pt>
                <c:pt idx="13">
                  <c:v>10</c:v>
                </c:pt>
                <c:pt idx="14">
                  <c:v>13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5">
                  <c:v>1</c:v>
                </c:pt>
              </c:numCache>
            </c:numRef>
          </c:val>
        </c:ser>
        <c:ser>
          <c:idx val="2"/>
          <c:order val="1"/>
          <c:tx>
            <c:v>경험있는남성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누적계산!$A$10:$A$28</c:f>
              <c:numCache>
                <c:ptCount val="1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</c:numCache>
            </c:numRef>
          </c:cat>
          <c:val>
            <c:numRef>
              <c:f>누적계산!$H$9:$H$30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4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2"/>
          <c:tx>
            <c:v>경험없는여성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누적계산!$A$10:$A$28</c:f>
              <c:numCache>
                <c:ptCount val="1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</c:numCache>
            </c:numRef>
          </c:cat>
          <c:val>
            <c:numRef>
              <c:f>누적계산!$C$14:$C$27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v>경험있는여성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누적계산!$A$10:$A$28</c:f>
              <c:numCache>
                <c:ptCount val="1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</c:numCache>
            </c:numRef>
          </c:cat>
          <c:val>
            <c:numRef>
              <c:f>누적계산!$I$10:$I$28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10">
                  <c:v>2</c:v>
                </c:pt>
                <c:pt idx="11">
                  <c:v>1</c:v>
                </c:pt>
                <c:pt idx="15">
                  <c:v>1</c:v>
                </c:pt>
                <c:pt idx="18">
                  <c:v>1</c:v>
                </c:pt>
              </c:numCache>
            </c:numRef>
          </c:val>
        </c:ser>
        <c:overlap val="100"/>
        <c:gapWidth val="55"/>
        <c:axId val="63031440"/>
        <c:axId val="30412049"/>
      </c:bar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2049"/>
        <c:crosses val="autoZero"/>
        <c:auto val="1"/>
        <c:lblOffset val="100"/>
        <c:tickLblSkip val="5"/>
        <c:noMultiLvlLbl val="0"/>
      </c:catAx>
      <c:valAx>
        <c:axId val="30412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31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432"/>
          <c:w val="0.10575"/>
          <c:h val="0.2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남성 전체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"/>
          <c:y val="0.275"/>
          <c:w val="0.37175"/>
          <c:h val="0.627"/>
        </c:manualLayout>
      </c:layout>
      <c:pieChart>
        <c:varyColors val="1"/>
        <c:ser>
          <c:idx val="0"/>
          <c:order val="0"/>
          <c:tx>
            <c:v>남자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(누적계산!$B$2,누적계산!$H$2)</c:f>
              <c:numCache>
                <c:ptCount val="2"/>
                <c:pt idx="0">
                  <c:v>128</c:v>
                </c:pt>
                <c:pt idx="1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여성 전체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25"/>
          <c:y val="0.275"/>
          <c:w val="0.3715"/>
          <c:h val="0.627"/>
        </c:manualLayout>
      </c:layout>
      <c:pieChart>
        <c:varyColors val="1"/>
        <c:ser>
          <c:idx val="0"/>
          <c:order val="0"/>
          <c:tx>
            <c:v>여자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(누적계산!$C$2,누적계산!$I$2)</c:f>
              <c:numCache>
                <c:ptCount val="2"/>
                <c:pt idx="0">
                  <c:v>16</c:v>
                </c:pt>
                <c:pt idx="1">
                  <c:v>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전체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"/>
          <c:y val="0.275"/>
          <c:w val="0.37175"/>
          <c:h val="0.6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그래프!$J$33:$J$34</c:f>
              <c:strCache/>
            </c:strRef>
          </c:cat>
          <c:val>
            <c:numRef>
              <c:f>그래프!$K$33:$K$34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0.89025</cdr:x>
      <cdr:y>0.87375</cdr:y>
    </cdr:from>
    <cdr:to>
      <cdr:x>0.94975</cdr:x>
      <cdr:y>0.976</cdr:y>
    </cdr:to>
    <cdr:sp>
      <cdr:nvSpPr>
        <cdr:cNvPr id="1" name="모서리가 둥근 직사각형 1"/>
        <cdr:cNvSpPr>
          <a:spLocks/>
        </cdr:cNvSpPr>
      </cdr:nvSpPr>
      <cdr:spPr>
        <a:xfrm>
          <a:off x="7410450" y="2514600"/>
          <a:ext cx="495300" cy="2952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나이</a:t>
          </a:r>
        </a:p>
      </cdr:txBody>
    </cdr:sp>
  </cdr:relSizeAnchor>
  <cdr:relSizeAnchor xmlns:cdr="http://schemas.openxmlformats.org/drawingml/2006/chartDrawing">
    <cdr:from>
      <cdr:x>-0.00125</cdr:x>
      <cdr:y>0.0205</cdr:y>
    </cdr:from>
    <cdr:to>
      <cdr:x>0.05875</cdr:x>
      <cdr:y>0.123</cdr:y>
    </cdr:to>
    <cdr:sp>
      <cdr:nvSpPr>
        <cdr:cNvPr id="2" name="모서리가 둥근 직사각형 2"/>
        <cdr:cNvSpPr>
          <a:spLocks/>
        </cdr:cNvSpPr>
      </cdr:nvSpPr>
      <cdr:spPr>
        <a:xfrm>
          <a:off x="-9524" y="57150"/>
          <a:ext cx="495300" cy="2952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숫자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0.1825</cdr:y>
    </cdr:from>
    <cdr:to>
      <cdr:x>0.276</cdr:x>
      <cdr:y>0.3375</cdr:y>
    </cdr:to>
    <cdr:sp>
      <cdr:nvSpPr>
        <cdr:cNvPr id="1" name="모서리가 둥근 직사각형 1"/>
        <cdr:cNvSpPr>
          <a:spLocks/>
        </cdr:cNvSpPr>
      </cdr:nvSpPr>
      <cdr:spPr>
        <a:xfrm>
          <a:off x="276225" y="447675"/>
          <a:ext cx="8382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해본남자</a:t>
          </a:r>
        </a:p>
      </cdr:txBody>
    </cdr:sp>
  </cdr:relSizeAnchor>
  <cdr:relSizeAnchor xmlns:cdr="http://schemas.openxmlformats.org/drawingml/2006/chartDrawing">
    <cdr:from>
      <cdr:x>0.70025</cdr:x>
      <cdr:y>0.74525</cdr:y>
    </cdr:from>
    <cdr:to>
      <cdr:x>0.90675</cdr:x>
      <cdr:y>0.9</cdr:y>
    </cdr:to>
    <cdr:sp>
      <cdr:nvSpPr>
        <cdr:cNvPr id="2" name="모서리가 둥근 직사각형 2"/>
        <cdr:cNvSpPr>
          <a:spLocks/>
        </cdr:cNvSpPr>
      </cdr:nvSpPr>
      <cdr:spPr>
        <a:xfrm>
          <a:off x="2847975" y="1857375"/>
          <a:ext cx="8382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안해본남자</a:t>
          </a:r>
        </a:p>
      </cdr:txBody>
    </cdr:sp>
  </cdr:relSizeAnchor>
  <cdr:relSizeAnchor xmlns:cdr="http://schemas.openxmlformats.org/drawingml/2006/chartDrawing">
    <cdr:from>
      <cdr:x>0.0695</cdr:x>
      <cdr:y>0.1825</cdr:y>
    </cdr:from>
    <cdr:to>
      <cdr:x>0.31675</cdr:x>
      <cdr:y>0.39525</cdr:y>
    </cdr:to>
    <cdr:sp>
      <cdr:nvSpPr>
        <cdr:cNvPr id="3" name="모서리가 둥근 직사각형 1"/>
        <cdr:cNvSpPr>
          <a:spLocks/>
        </cdr:cNvSpPr>
      </cdr:nvSpPr>
      <cdr:spPr>
        <a:xfrm>
          <a:off x="276225" y="447675"/>
          <a:ext cx="1009650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경험있는남성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(33%)</a:t>
          </a:r>
        </a:p>
      </cdr:txBody>
    </cdr:sp>
  </cdr:relSizeAnchor>
  <cdr:relSizeAnchor xmlns:cdr="http://schemas.openxmlformats.org/drawingml/2006/chartDrawing">
    <cdr:from>
      <cdr:x>0.70025</cdr:x>
      <cdr:y>0.74525</cdr:y>
    </cdr:from>
    <cdr:to>
      <cdr:x>0.94525</cdr:x>
      <cdr:y>0.93975</cdr:y>
    </cdr:to>
    <cdr:sp>
      <cdr:nvSpPr>
        <cdr:cNvPr id="4" name="모서리가 둥근 직사각형 2"/>
        <cdr:cNvSpPr>
          <a:spLocks/>
        </cdr:cNvSpPr>
      </cdr:nvSpPr>
      <cdr:spPr>
        <a:xfrm>
          <a:off x="2847975" y="1857375"/>
          <a:ext cx="1000125" cy="4857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경험없는남성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(67%)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0.1825</cdr:y>
    </cdr:from>
    <cdr:to>
      <cdr:x>0.276</cdr:x>
      <cdr:y>0.3375</cdr:y>
    </cdr:to>
    <cdr:sp>
      <cdr:nvSpPr>
        <cdr:cNvPr id="1" name="모서리가 둥근 직사각형 1"/>
        <cdr:cNvSpPr>
          <a:spLocks/>
        </cdr:cNvSpPr>
      </cdr:nvSpPr>
      <cdr:spPr>
        <a:xfrm>
          <a:off x="276225" y="447675"/>
          <a:ext cx="8382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해본남자</a:t>
          </a:r>
        </a:p>
      </cdr:txBody>
    </cdr:sp>
  </cdr:relSizeAnchor>
  <cdr:relSizeAnchor xmlns:cdr="http://schemas.openxmlformats.org/drawingml/2006/chartDrawing">
    <cdr:from>
      <cdr:x>0.70025</cdr:x>
      <cdr:y>0.74525</cdr:y>
    </cdr:from>
    <cdr:to>
      <cdr:x>0.90675</cdr:x>
      <cdr:y>0.9</cdr:y>
    </cdr:to>
    <cdr:sp>
      <cdr:nvSpPr>
        <cdr:cNvPr id="2" name="모서리가 둥근 직사각형 2"/>
        <cdr:cNvSpPr>
          <a:spLocks/>
        </cdr:cNvSpPr>
      </cdr:nvSpPr>
      <cdr:spPr>
        <a:xfrm>
          <a:off x="2847975" y="1857375"/>
          <a:ext cx="8382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안해본남자</a:t>
          </a:r>
        </a:p>
      </cdr:txBody>
    </cdr:sp>
  </cdr:relSizeAnchor>
  <cdr:relSizeAnchor xmlns:cdr="http://schemas.openxmlformats.org/drawingml/2006/chartDrawing">
    <cdr:from>
      <cdr:x>0.0695</cdr:x>
      <cdr:y>0.1825</cdr:y>
    </cdr:from>
    <cdr:to>
      <cdr:x>0.31675</cdr:x>
      <cdr:y>0.4095</cdr:y>
    </cdr:to>
    <cdr:sp>
      <cdr:nvSpPr>
        <cdr:cNvPr id="3" name="모서리가 둥근 직사각형 1"/>
        <cdr:cNvSpPr>
          <a:spLocks/>
        </cdr:cNvSpPr>
      </cdr:nvSpPr>
      <cdr:spPr>
        <a:xfrm>
          <a:off x="276225" y="447675"/>
          <a:ext cx="1009650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경험있는여성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(63%)</a:t>
          </a:r>
        </a:p>
      </cdr:txBody>
    </cdr:sp>
  </cdr:relSizeAnchor>
  <cdr:relSizeAnchor xmlns:cdr="http://schemas.openxmlformats.org/drawingml/2006/chartDrawing">
    <cdr:from>
      <cdr:x>0.70025</cdr:x>
      <cdr:y>0.74525</cdr:y>
    </cdr:from>
    <cdr:to>
      <cdr:x>0.94925</cdr:x>
      <cdr:y>0.9505</cdr:y>
    </cdr:to>
    <cdr:sp>
      <cdr:nvSpPr>
        <cdr:cNvPr id="4" name="모서리가 둥근 직사각형 2"/>
        <cdr:cNvSpPr>
          <a:spLocks/>
        </cdr:cNvSpPr>
      </cdr:nvSpPr>
      <cdr:spPr>
        <a:xfrm>
          <a:off x="2847975" y="1857375"/>
          <a:ext cx="1009650" cy="5143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경험없는여성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(37%)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0.1825</cdr:y>
    </cdr:from>
    <cdr:to>
      <cdr:x>0.276</cdr:x>
      <cdr:y>0.3375</cdr:y>
    </cdr:to>
    <cdr:sp>
      <cdr:nvSpPr>
        <cdr:cNvPr id="1" name="모서리가 둥근 직사각형 1"/>
        <cdr:cNvSpPr>
          <a:spLocks/>
        </cdr:cNvSpPr>
      </cdr:nvSpPr>
      <cdr:spPr>
        <a:xfrm>
          <a:off x="276225" y="457200"/>
          <a:ext cx="838200" cy="4000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해본남자</a:t>
          </a:r>
        </a:p>
      </cdr:txBody>
    </cdr:sp>
  </cdr:relSizeAnchor>
  <cdr:relSizeAnchor xmlns:cdr="http://schemas.openxmlformats.org/drawingml/2006/chartDrawing">
    <cdr:from>
      <cdr:x>0.70025</cdr:x>
      <cdr:y>0.74525</cdr:y>
    </cdr:from>
    <cdr:to>
      <cdr:x>0.90675</cdr:x>
      <cdr:y>0.9</cdr:y>
    </cdr:to>
    <cdr:sp>
      <cdr:nvSpPr>
        <cdr:cNvPr id="2" name="모서리가 둥근 직사각형 2"/>
        <cdr:cNvSpPr>
          <a:spLocks/>
        </cdr:cNvSpPr>
      </cdr:nvSpPr>
      <cdr:spPr>
        <a:xfrm>
          <a:off x="2847975" y="1895475"/>
          <a:ext cx="83820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안해본남자</a:t>
          </a:r>
        </a:p>
      </cdr:txBody>
    </cdr:sp>
  </cdr:relSizeAnchor>
  <cdr:relSizeAnchor xmlns:cdr="http://schemas.openxmlformats.org/drawingml/2006/chartDrawing">
    <cdr:from>
      <cdr:x>0.0695</cdr:x>
      <cdr:y>0.1825</cdr:y>
    </cdr:from>
    <cdr:to>
      <cdr:x>0.31675</cdr:x>
      <cdr:y>0.33375</cdr:y>
    </cdr:to>
    <cdr:sp>
      <cdr:nvSpPr>
        <cdr:cNvPr id="3" name="모서리가 둥근 직사각형 1"/>
        <cdr:cNvSpPr>
          <a:spLocks/>
        </cdr:cNvSpPr>
      </cdr:nvSpPr>
      <cdr:spPr>
        <a:xfrm>
          <a:off x="276225" y="457200"/>
          <a:ext cx="1009650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여성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(18%)</a:t>
          </a:r>
        </a:p>
      </cdr:txBody>
    </cdr:sp>
  </cdr:relSizeAnchor>
  <cdr:relSizeAnchor xmlns:cdr="http://schemas.openxmlformats.org/drawingml/2006/chartDrawing">
    <cdr:from>
      <cdr:x>0.70025</cdr:x>
      <cdr:y>0.74525</cdr:y>
    </cdr:from>
    <cdr:to>
      <cdr:x>0.94525</cdr:x>
      <cdr:y>0.89625</cdr:y>
    </cdr:to>
    <cdr:sp>
      <cdr:nvSpPr>
        <cdr:cNvPr id="4" name="모서리가 둥근 직사각형 2"/>
        <cdr:cNvSpPr>
          <a:spLocks/>
        </cdr:cNvSpPr>
      </cdr:nvSpPr>
      <cdr:spPr>
        <a:xfrm>
          <a:off x="2847975" y="1895475"/>
          <a:ext cx="1000125" cy="3810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남성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(82%)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400050</xdr:colOff>
      <xdr:row>15</xdr:row>
      <xdr:rowOff>28575</xdr:rowOff>
    </xdr:to>
    <xdr:graphicFrame>
      <xdr:nvGraphicFramePr>
        <xdr:cNvPr id="1" name="차트 1"/>
        <xdr:cNvGraphicFramePr/>
      </xdr:nvGraphicFramePr>
      <xdr:xfrm>
        <a:off x="0" y="0"/>
        <a:ext cx="8324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161925</xdr:rowOff>
    </xdr:from>
    <xdr:to>
      <xdr:col>6</xdr:col>
      <xdr:colOff>419100</xdr:colOff>
      <xdr:row>28</xdr:row>
      <xdr:rowOff>180975</xdr:rowOff>
    </xdr:to>
    <xdr:graphicFrame>
      <xdr:nvGraphicFramePr>
        <xdr:cNvPr id="2" name="차트 2"/>
        <xdr:cNvGraphicFramePr/>
      </xdr:nvGraphicFramePr>
      <xdr:xfrm>
        <a:off x="9525" y="3019425"/>
        <a:ext cx="40671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409575</xdr:colOff>
      <xdr:row>29</xdr:row>
      <xdr:rowOff>19050</xdr:rowOff>
    </xdr:to>
    <xdr:graphicFrame>
      <xdr:nvGraphicFramePr>
        <xdr:cNvPr id="3" name="차트 3"/>
        <xdr:cNvGraphicFramePr/>
      </xdr:nvGraphicFramePr>
      <xdr:xfrm>
        <a:off x="4267200" y="3048000"/>
        <a:ext cx="40671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409575</xdr:colOff>
      <xdr:row>43</xdr:row>
      <xdr:rowOff>19050</xdr:rowOff>
    </xdr:to>
    <xdr:graphicFrame>
      <xdr:nvGraphicFramePr>
        <xdr:cNvPr id="4" name="차트 7"/>
        <xdr:cNvGraphicFramePr/>
      </xdr:nvGraphicFramePr>
      <xdr:xfrm>
        <a:off x="0" y="5715000"/>
        <a:ext cx="4067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2" max="3" width="8.57421875" style="0" customWidth="1"/>
    <col min="4" max="7" width="6.57421875" style="0" customWidth="1"/>
    <col min="8" max="9" width="8.57421875" style="0" customWidth="1"/>
    <col min="10" max="11" width="6.57421875" style="0" customWidth="1"/>
  </cols>
  <sheetData>
    <row r="1" spans="2:9" ht="16.5">
      <c r="B1" s="1" t="s">
        <v>6</v>
      </c>
      <c r="C1" s="1"/>
      <c r="H1" s="1" t="s">
        <v>5</v>
      </c>
      <c r="I1" s="1"/>
    </row>
    <row r="2" spans="1:14" ht="16.5">
      <c r="A2" t="s">
        <v>3</v>
      </c>
      <c r="B2">
        <f>SUM(B5:B48)</f>
        <v>128</v>
      </c>
      <c r="C2">
        <f aca="true" t="shared" si="0" ref="C2:I2">SUM(C5:C48)</f>
        <v>16</v>
      </c>
      <c r="H2">
        <f t="shared" si="0"/>
        <v>64</v>
      </c>
      <c r="I2">
        <f t="shared" si="0"/>
        <v>27</v>
      </c>
      <c r="N2">
        <f>SUM(B2:C2,H2:I2)</f>
        <v>235</v>
      </c>
    </row>
    <row r="3" spans="1:11" ht="16.5">
      <c r="A3" t="s">
        <v>4</v>
      </c>
      <c r="D3">
        <f>SUM(D5:D48)/B2</f>
        <v>26.796875</v>
      </c>
      <c r="E3">
        <f aca="true" t="shared" si="1" ref="E3:K3">SUM(E5:E48)/C2</f>
        <v>24.5</v>
      </c>
      <c r="J3">
        <f t="shared" si="1"/>
        <v>21.921875</v>
      </c>
      <c r="K3">
        <f t="shared" si="1"/>
        <v>21</v>
      </c>
    </row>
    <row r="4" spans="1:9" ht="16.5">
      <c r="A4" t="s">
        <v>0</v>
      </c>
      <c r="B4" t="s">
        <v>1</v>
      </c>
      <c r="C4" t="s">
        <v>2</v>
      </c>
      <c r="H4" t="s">
        <v>1</v>
      </c>
      <c r="I4" t="s">
        <v>2</v>
      </c>
    </row>
    <row r="5" spans="1:13" ht="16.5">
      <c r="A5">
        <v>10</v>
      </c>
      <c r="D5" t="str">
        <f>IF($A5*B5&gt;1,$A5*B5,"no")</f>
        <v>no</v>
      </c>
      <c r="E5" t="str">
        <f>IF($A5*C5&gt;1,$A5*C5,"no")</f>
        <v>no</v>
      </c>
      <c r="F5">
        <f>(B5/B$2)*100</f>
        <v>0</v>
      </c>
      <c r="G5">
        <f>(C5/C$2)*100</f>
        <v>0</v>
      </c>
      <c r="J5" t="str">
        <f>IF($A5*H5&gt;1,$A5*H5,"no")</f>
        <v>no</v>
      </c>
      <c r="K5" t="str">
        <f>IF($A5*I5&gt;1,$A5*I5,"no")</f>
        <v>no</v>
      </c>
      <c r="L5">
        <f>(H5/H$2)*100</f>
        <v>0</v>
      </c>
      <c r="M5">
        <f>(I5/I$2)*100</f>
        <v>0</v>
      </c>
    </row>
    <row r="6" spans="1:13" ht="16.5">
      <c r="A6">
        <v>11</v>
      </c>
      <c r="D6" t="str">
        <f aca="true" t="shared" si="2" ref="D6:D48">IF($A6*B6&gt;1,$A6*B6,"no")</f>
        <v>no</v>
      </c>
      <c r="E6" t="str">
        <f aca="true" t="shared" si="3" ref="E6:E48">IF($A6*C6&gt;1,$A6*C6,"no")</f>
        <v>no</v>
      </c>
      <c r="F6">
        <f aca="true" t="shared" si="4" ref="F6:F48">(B6/B$2)*100</f>
        <v>0</v>
      </c>
      <c r="G6">
        <f aca="true" t="shared" si="5" ref="G6:G48">(C6/C$2)*100</f>
        <v>0</v>
      </c>
      <c r="J6" t="str">
        <f aca="true" t="shared" si="6" ref="J6:J48">IF($A6*H6&gt;1,$A6*H6,"no")</f>
        <v>no</v>
      </c>
      <c r="K6" t="str">
        <f aca="true" t="shared" si="7" ref="K6:K48">IF($A6*I6&gt;1,$A6*I6,"no")</f>
        <v>no</v>
      </c>
      <c r="L6">
        <f aca="true" t="shared" si="8" ref="L6:L48">(H6/H$2)*100</f>
        <v>0</v>
      </c>
      <c r="M6">
        <f aca="true" t="shared" si="9" ref="M6:M48">(I6/I$2)*100</f>
        <v>0</v>
      </c>
    </row>
    <row r="7" spans="1:13" ht="16.5">
      <c r="A7">
        <v>12</v>
      </c>
      <c r="D7" t="str">
        <f t="shared" si="2"/>
        <v>no</v>
      </c>
      <c r="E7" t="str">
        <f t="shared" si="3"/>
        <v>no</v>
      </c>
      <c r="F7">
        <f t="shared" si="4"/>
        <v>0</v>
      </c>
      <c r="G7">
        <f t="shared" si="5"/>
        <v>0</v>
      </c>
      <c r="J7" t="str">
        <f t="shared" si="6"/>
        <v>no</v>
      </c>
      <c r="K7" t="str">
        <f t="shared" si="7"/>
        <v>no</v>
      </c>
      <c r="L7">
        <f t="shared" si="8"/>
        <v>0</v>
      </c>
      <c r="M7">
        <f t="shared" si="9"/>
        <v>0</v>
      </c>
    </row>
    <row r="8" spans="1:13" ht="16.5">
      <c r="A8">
        <v>13</v>
      </c>
      <c r="D8" t="str">
        <f t="shared" si="2"/>
        <v>no</v>
      </c>
      <c r="E8" t="str">
        <f t="shared" si="3"/>
        <v>no</v>
      </c>
      <c r="F8">
        <f t="shared" si="4"/>
        <v>0</v>
      </c>
      <c r="G8">
        <f t="shared" si="5"/>
        <v>0</v>
      </c>
      <c r="J8" t="str">
        <f t="shared" si="6"/>
        <v>no</v>
      </c>
      <c r="K8" t="str">
        <f t="shared" si="7"/>
        <v>no</v>
      </c>
      <c r="L8">
        <f t="shared" si="8"/>
        <v>0</v>
      </c>
      <c r="M8">
        <f t="shared" si="9"/>
        <v>0</v>
      </c>
    </row>
    <row r="9" spans="1:15" ht="16.5">
      <c r="A9">
        <v>14</v>
      </c>
      <c r="D9" t="str">
        <f t="shared" si="2"/>
        <v>no</v>
      </c>
      <c r="E9" t="str">
        <f t="shared" si="3"/>
        <v>no</v>
      </c>
      <c r="F9">
        <f t="shared" si="4"/>
        <v>0</v>
      </c>
      <c r="G9">
        <f t="shared" si="5"/>
        <v>0</v>
      </c>
      <c r="H9" s="2">
        <v>1</v>
      </c>
      <c r="J9">
        <f t="shared" si="6"/>
        <v>14</v>
      </c>
      <c r="K9" t="str">
        <f t="shared" si="7"/>
        <v>no</v>
      </c>
      <c r="L9">
        <f t="shared" si="8"/>
        <v>1.5625</v>
      </c>
      <c r="M9">
        <f t="shared" si="9"/>
        <v>0</v>
      </c>
      <c r="O9">
        <v>9299</v>
      </c>
    </row>
    <row r="10" spans="1:15" ht="16.5">
      <c r="A10">
        <v>15</v>
      </c>
      <c r="B10" s="2">
        <v>2</v>
      </c>
      <c r="D10">
        <f t="shared" si="2"/>
        <v>30</v>
      </c>
      <c r="E10" t="str">
        <f t="shared" si="3"/>
        <v>no</v>
      </c>
      <c r="F10">
        <f t="shared" si="4"/>
        <v>1.5625</v>
      </c>
      <c r="G10">
        <f t="shared" si="5"/>
        <v>0</v>
      </c>
      <c r="H10" s="2">
        <v>1</v>
      </c>
      <c r="I10" s="2">
        <v>1</v>
      </c>
      <c r="J10">
        <f t="shared" si="6"/>
        <v>15</v>
      </c>
      <c r="K10">
        <f t="shared" si="7"/>
        <v>15</v>
      </c>
      <c r="L10">
        <f t="shared" si="8"/>
        <v>1.5625</v>
      </c>
      <c r="M10">
        <f t="shared" si="9"/>
        <v>3.7037037037037033</v>
      </c>
      <c r="O10">
        <f>O9/375</f>
        <v>24.797333333333334</v>
      </c>
    </row>
    <row r="11" spans="1:13" ht="16.5">
      <c r="A11">
        <v>16</v>
      </c>
      <c r="B11" s="2"/>
      <c r="D11" t="str">
        <f t="shared" si="2"/>
        <v>no</v>
      </c>
      <c r="E11" t="str">
        <f t="shared" si="3"/>
        <v>no</v>
      </c>
      <c r="F11">
        <f t="shared" si="4"/>
        <v>0</v>
      </c>
      <c r="G11">
        <f t="shared" si="5"/>
        <v>0</v>
      </c>
      <c r="H11" s="2">
        <v>1</v>
      </c>
      <c r="I11" s="2">
        <v>3</v>
      </c>
      <c r="J11">
        <f t="shared" si="6"/>
        <v>16</v>
      </c>
      <c r="K11">
        <f t="shared" si="7"/>
        <v>48</v>
      </c>
      <c r="L11">
        <f t="shared" si="8"/>
        <v>1.5625</v>
      </c>
      <c r="M11">
        <f t="shared" si="9"/>
        <v>11.11111111111111</v>
      </c>
    </row>
    <row r="12" spans="1:13" ht="16.5">
      <c r="A12">
        <v>17</v>
      </c>
      <c r="B12" s="2">
        <v>1</v>
      </c>
      <c r="D12">
        <f t="shared" si="2"/>
        <v>17</v>
      </c>
      <c r="E12" t="str">
        <f t="shared" si="3"/>
        <v>no</v>
      </c>
      <c r="F12">
        <f t="shared" si="4"/>
        <v>0.78125</v>
      </c>
      <c r="G12">
        <f t="shared" si="5"/>
        <v>0</v>
      </c>
      <c r="H12" s="2">
        <v>5</v>
      </c>
      <c r="I12" s="2">
        <v>2</v>
      </c>
      <c r="J12">
        <f t="shared" si="6"/>
        <v>85</v>
      </c>
      <c r="K12">
        <f t="shared" si="7"/>
        <v>34</v>
      </c>
      <c r="L12">
        <f t="shared" si="8"/>
        <v>7.8125</v>
      </c>
      <c r="M12">
        <f t="shared" si="9"/>
        <v>7.4074074074074066</v>
      </c>
    </row>
    <row r="13" spans="1:13" ht="16.5">
      <c r="A13">
        <v>18</v>
      </c>
      <c r="B13" s="2"/>
      <c r="D13" t="str">
        <f t="shared" si="2"/>
        <v>no</v>
      </c>
      <c r="E13" t="str">
        <f t="shared" si="3"/>
        <v>no</v>
      </c>
      <c r="F13">
        <f t="shared" si="4"/>
        <v>0</v>
      </c>
      <c r="G13">
        <f t="shared" si="5"/>
        <v>0</v>
      </c>
      <c r="H13" s="2">
        <v>11</v>
      </c>
      <c r="I13" s="2">
        <v>1</v>
      </c>
      <c r="J13">
        <f t="shared" si="6"/>
        <v>198</v>
      </c>
      <c r="K13">
        <f t="shared" si="7"/>
        <v>18</v>
      </c>
      <c r="L13">
        <f t="shared" si="8"/>
        <v>17.1875</v>
      </c>
      <c r="M13">
        <f t="shared" si="9"/>
        <v>3.7037037037037033</v>
      </c>
    </row>
    <row r="14" spans="1:13" ht="16.5">
      <c r="A14">
        <v>19</v>
      </c>
      <c r="B14" s="2"/>
      <c r="C14" s="2">
        <v>1</v>
      </c>
      <c r="D14" t="str">
        <f t="shared" si="2"/>
        <v>no</v>
      </c>
      <c r="E14">
        <f t="shared" si="3"/>
        <v>19</v>
      </c>
      <c r="F14">
        <f t="shared" si="4"/>
        <v>0</v>
      </c>
      <c r="G14">
        <f t="shared" si="5"/>
        <v>6.25</v>
      </c>
      <c r="H14" s="2">
        <v>2</v>
      </c>
      <c r="I14" s="2">
        <v>1</v>
      </c>
      <c r="J14">
        <f t="shared" si="6"/>
        <v>38</v>
      </c>
      <c r="K14">
        <f t="shared" si="7"/>
        <v>19</v>
      </c>
      <c r="L14">
        <f t="shared" si="8"/>
        <v>3.125</v>
      </c>
      <c r="M14">
        <f t="shared" si="9"/>
        <v>3.7037037037037033</v>
      </c>
    </row>
    <row r="15" spans="1:13" ht="16.5">
      <c r="A15">
        <v>20</v>
      </c>
      <c r="B15" s="2">
        <v>4</v>
      </c>
      <c r="C15" s="2">
        <v>1</v>
      </c>
      <c r="D15">
        <f t="shared" si="2"/>
        <v>80</v>
      </c>
      <c r="E15">
        <f t="shared" si="3"/>
        <v>20</v>
      </c>
      <c r="F15">
        <f t="shared" si="4"/>
        <v>3.125</v>
      </c>
      <c r="G15">
        <f t="shared" si="5"/>
        <v>6.25</v>
      </c>
      <c r="H15" s="2">
        <v>9</v>
      </c>
      <c r="I15" s="2">
        <v>8</v>
      </c>
      <c r="J15">
        <f t="shared" si="6"/>
        <v>180</v>
      </c>
      <c r="K15">
        <f t="shared" si="7"/>
        <v>160</v>
      </c>
      <c r="L15">
        <f t="shared" si="8"/>
        <v>14.0625</v>
      </c>
      <c r="M15">
        <f t="shared" si="9"/>
        <v>29.629629629629626</v>
      </c>
    </row>
    <row r="16" spans="1:13" ht="16.5">
      <c r="A16">
        <v>21</v>
      </c>
      <c r="B16" s="2">
        <v>4</v>
      </c>
      <c r="C16" s="2">
        <v>1</v>
      </c>
      <c r="D16">
        <f t="shared" si="2"/>
        <v>84</v>
      </c>
      <c r="E16">
        <f t="shared" si="3"/>
        <v>21</v>
      </c>
      <c r="F16">
        <f t="shared" si="4"/>
        <v>3.125</v>
      </c>
      <c r="G16">
        <f t="shared" si="5"/>
        <v>6.25</v>
      </c>
      <c r="H16" s="2">
        <v>6</v>
      </c>
      <c r="I16" s="2">
        <v>1</v>
      </c>
      <c r="J16">
        <f t="shared" si="6"/>
        <v>126</v>
      </c>
      <c r="K16">
        <f t="shared" si="7"/>
        <v>21</v>
      </c>
      <c r="L16">
        <f t="shared" si="8"/>
        <v>9.375</v>
      </c>
      <c r="M16">
        <f t="shared" si="9"/>
        <v>3.7037037037037033</v>
      </c>
    </row>
    <row r="17" spans="1:13" ht="16.5">
      <c r="A17">
        <v>22</v>
      </c>
      <c r="B17" s="2">
        <v>3</v>
      </c>
      <c r="C17" s="2">
        <v>4</v>
      </c>
      <c r="D17">
        <f t="shared" si="2"/>
        <v>66</v>
      </c>
      <c r="E17">
        <f t="shared" si="3"/>
        <v>88</v>
      </c>
      <c r="F17">
        <f t="shared" si="4"/>
        <v>2.34375</v>
      </c>
      <c r="G17">
        <f t="shared" si="5"/>
        <v>25</v>
      </c>
      <c r="H17" s="2">
        <v>4</v>
      </c>
      <c r="I17" s="2">
        <v>2</v>
      </c>
      <c r="J17">
        <f t="shared" si="6"/>
        <v>88</v>
      </c>
      <c r="K17">
        <f t="shared" si="7"/>
        <v>44</v>
      </c>
      <c r="L17">
        <f t="shared" si="8"/>
        <v>6.25</v>
      </c>
      <c r="M17">
        <f t="shared" si="9"/>
        <v>7.4074074074074066</v>
      </c>
    </row>
    <row r="18" spans="1:13" ht="16.5">
      <c r="A18">
        <v>23</v>
      </c>
      <c r="B18" s="2">
        <v>10</v>
      </c>
      <c r="C18" s="2"/>
      <c r="D18">
        <f t="shared" si="2"/>
        <v>230</v>
      </c>
      <c r="E18" t="str">
        <f t="shared" si="3"/>
        <v>no</v>
      </c>
      <c r="F18">
        <f t="shared" si="4"/>
        <v>7.8125</v>
      </c>
      <c r="G18">
        <f t="shared" si="5"/>
        <v>0</v>
      </c>
      <c r="H18" s="2">
        <v>1</v>
      </c>
      <c r="I18" s="2">
        <v>3</v>
      </c>
      <c r="J18">
        <f t="shared" si="6"/>
        <v>23</v>
      </c>
      <c r="K18">
        <f t="shared" si="7"/>
        <v>69</v>
      </c>
      <c r="L18">
        <f t="shared" si="8"/>
        <v>1.5625</v>
      </c>
      <c r="M18">
        <f t="shared" si="9"/>
        <v>11.11111111111111</v>
      </c>
    </row>
    <row r="19" spans="1:13" ht="16.5">
      <c r="A19">
        <v>24</v>
      </c>
      <c r="B19" s="2">
        <v>11</v>
      </c>
      <c r="C19" s="2">
        <v>1</v>
      </c>
      <c r="D19">
        <f t="shared" si="2"/>
        <v>264</v>
      </c>
      <c r="E19">
        <f t="shared" si="3"/>
        <v>24</v>
      </c>
      <c r="F19">
        <f t="shared" si="4"/>
        <v>8.59375</v>
      </c>
      <c r="G19">
        <f t="shared" si="5"/>
        <v>6.25</v>
      </c>
      <c r="H19" s="2">
        <v>5</v>
      </c>
      <c r="I19" s="2"/>
      <c r="J19">
        <f t="shared" si="6"/>
        <v>120</v>
      </c>
      <c r="K19" t="str">
        <f t="shared" si="7"/>
        <v>no</v>
      </c>
      <c r="L19">
        <f t="shared" si="8"/>
        <v>7.8125</v>
      </c>
      <c r="M19">
        <f t="shared" si="9"/>
        <v>0</v>
      </c>
    </row>
    <row r="20" spans="1:13" ht="16.5">
      <c r="A20">
        <v>25</v>
      </c>
      <c r="B20" s="2">
        <v>16</v>
      </c>
      <c r="C20" s="2">
        <v>2</v>
      </c>
      <c r="D20">
        <f t="shared" si="2"/>
        <v>400</v>
      </c>
      <c r="E20">
        <f t="shared" si="3"/>
        <v>50</v>
      </c>
      <c r="F20">
        <f t="shared" si="4"/>
        <v>12.5</v>
      </c>
      <c r="G20">
        <f t="shared" si="5"/>
        <v>12.5</v>
      </c>
      <c r="H20" s="2">
        <v>8</v>
      </c>
      <c r="I20" s="2">
        <v>2</v>
      </c>
      <c r="J20">
        <f t="shared" si="6"/>
        <v>200</v>
      </c>
      <c r="K20">
        <f t="shared" si="7"/>
        <v>50</v>
      </c>
      <c r="L20">
        <f t="shared" si="8"/>
        <v>12.5</v>
      </c>
      <c r="M20">
        <f t="shared" si="9"/>
        <v>7.4074074074074066</v>
      </c>
    </row>
    <row r="21" spans="1:13" ht="16.5">
      <c r="A21">
        <v>26</v>
      </c>
      <c r="B21" s="2">
        <v>14</v>
      </c>
      <c r="C21" s="2">
        <v>2</v>
      </c>
      <c r="D21">
        <f t="shared" si="2"/>
        <v>364</v>
      </c>
      <c r="E21">
        <f t="shared" si="3"/>
        <v>52</v>
      </c>
      <c r="F21">
        <f t="shared" si="4"/>
        <v>10.9375</v>
      </c>
      <c r="G21">
        <f t="shared" si="5"/>
        <v>12.5</v>
      </c>
      <c r="H21" s="2">
        <v>2</v>
      </c>
      <c r="I21" s="2">
        <v>1</v>
      </c>
      <c r="J21">
        <f t="shared" si="6"/>
        <v>52</v>
      </c>
      <c r="K21">
        <f t="shared" si="7"/>
        <v>26</v>
      </c>
      <c r="L21">
        <f t="shared" si="8"/>
        <v>3.125</v>
      </c>
      <c r="M21">
        <f t="shared" si="9"/>
        <v>3.7037037037037033</v>
      </c>
    </row>
    <row r="22" spans="1:13" ht="16.5">
      <c r="A22">
        <v>27</v>
      </c>
      <c r="B22" s="2">
        <v>12</v>
      </c>
      <c r="C22" s="2">
        <v>2</v>
      </c>
      <c r="D22">
        <f t="shared" si="2"/>
        <v>324</v>
      </c>
      <c r="E22">
        <f t="shared" si="3"/>
        <v>54</v>
      </c>
      <c r="F22">
        <f t="shared" si="4"/>
        <v>9.375</v>
      </c>
      <c r="G22">
        <f t="shared" si="5"/>
        <v>12.5</v>
      </c>
      <c r="H22" s="2"/>
      <c r="I22" s="2"/>
      <c r="J22" t="str">
        <f t="shared" si="6"/>
        <v>no</v>
      </c>
      <c r="K22" t="str">
        <f t="shared" si="7"/>
        <v>no</v>
      </c>
      <c r="L22">
        <f t="shared" si="8"/>
        <v>0</v>
      </c>
      <c r="M22">
        <f t="shared" si="9"/>
        <v>0</v>
      </c>
    </row>
    <row r="23" spans="1:13" ht="16.5">
      <c r="A23">
        <v>28</v>
      </c>
      <c r="B23" s="2">
        <v>10</v>
      </c>
      <c r="C23" s="2"/>
      <c r="D23">
        <f t="shared" si="2"/>
        <v>280</v>
      </c>
      <c r="E23" t="str">
        <f t="shared" si="3"/>
        <v>no</v>
      </c>
      <c r="F23">
        <f t="shared" si="4"/>
        <v>7.8125</v>
      </c>
      <c r="G23">
        <f t="shared" si="5"/>
        <v>0</v>
      </c>
      <c r="H23" s="2">
        <v>1</v>
      </c>
      <c r="I23" s="2"/>
      <c r="J23">
        <f t="shared" si="6"/>
        <v>28</v>
      </c>
      <c r="K23" t="str">
        <f t="shared" si="7"/>
        <v>no</v>
      </c>
      <c r="L23">
        <f t="shared" si="8"/>
        <v>1.5625</v>
      </c>
      <c r="M23">
        <f t="shared" si="9"/>
        <v>0</v>
      </c>
    </row>
    <row r="24" spans="1:13" ht="16.5">
      <c r="A24">
        <v>29</v>
      </c>
      <c r="B24" s="2">
        <v>13</v>
      </c>
      <c r="C24" s="2"/>
      <c r="D24">
        <f t="shared" si="2"/>
        <v>377</v>
      </c>
      <c r="E24" t="str">
        <f t="shared" si="3"/>
        <v>no</v>
      </c>
      <c r="F24">
        <f t="shared" si="4"/>
        <v>10.15625</v>
      </c>
      <c r="G24">
        <f t="shared" si="5"/>
        <v>0</v>
      </c>
      <c r="H24" s="2"/>
      <c r="I24" s="2"/>
      <c r="J24" t="str">
        <f t="shared" si="6"/>
        <v>no</v>
      </c>
      <c r="K24" t="str">
        <f t="shared" si="7"/>
        <v>no</v>
      </c>
      <c r="L24">
        <f t="shared" si="8"/>
        <v>0</v>
      </c>
      <c r="M24">
        <f t="shared" si="9"/>
        <v>0</v>
      </c>
    </row>
    <row r="25" spans="1:13" ht="16.5">
      <c r="A25">
        <v>30</v>
      </c>
      <c r="B25" s="2">
        <v>8</v>
      </c>
      <c r="C25" s="2"/>
      <c r="D25">
        <f t="shared" si="2"/>
        <v>240</v>
      </c>
      <c r="E25" t="str">
        <f t="shared" si="3"/>
        <v>no</v>
      </c>
      <c r="F25">
        <f t="shared" si="4"/>
        <v>6.25</v>
      </c>
      <c r="G25">
        <f t="shared" si="5"/>
        <v>0</v>
      </c>
      <c r="H25" s="2">
        <v>2</v>
      </c>
      <c r="I25" s="2">
        <v>1</v>
      </c>
      <c r="J25">
        <f t="shared" si="6"/>
        <v>60</v>
      </c>
      <c r="K25">
        <f t="shared" si="7"/>
        <v>30</v>
      </c>
      <c r="L25">
        <f t="shared" si="8"/>
        <v>3.125</v>
      </c>
      <c r="M25">
        <f t="shared" si="9"/>
        <v>3.7037037037037033</v>
      </c>
    </row>
    <row r="26" spans="1:13" ht="16.5">
      <c r="A26">
        <v>31</v>
      </c>
      <c r="B26" s="2">
        <v>7</v>
      </c>
      <c r="C26" s="2"/>
      <c r="D26">
        <f t="shared" si="2"/>
        <v>217</v>
      </c>
      <c r="E26" t="str">
        <f t="shared" si="3"/>
        <v>no</v>
      </c>
      <c r="F26">
        <f t="shared" si="4"/>
        <v>5.46875</v>
      </c>
      <c r="G26">
        <f t="shared" si="5"/>
        <v>0</v>
      </c>
      <c r="H26" s="2">
        <v>3</v>
      </c>
      <c r="I26" s="2"/>
      <c r="J26">
        <f t="shared" si="6"/>
        <v>93</v>
      </c>
      <c r="K26" t="str">
        <f t="shared" si="7"/>
        <v>no</v>
      </c>
      <c r="L26">
        <f t="shared" si="8"/>
        <v>4.6875</v>
      </c>
      <c r="M26">
        <f t="shared" si="9"/>
        <v>0</v>
      </c>
    </row>
    <row r="27" spans="1:13" ht="16.5">
      <c r="A27">
        <v>32</v>
      </c>
      <c r="B27" s="2">
        <v>4</v>
      </c>
      <c r="C27" s="2">
        <v>2</v>
      </c>
      <c r="D27">
        <f t="shared" si="2"/>
        <v>128</v>
      </c>
      <c r="E27">
        <f t="shared" si="3"/>
        <v>64</v>
      </c>
      <c r="F27">
        <f t="shared" si="4"/>
        <v>3.125</v>
      </c>
      <c r="G27">
        <f t="shared" si="5"/>
        <v>12.5</v>
      </c>
      <c r="H27" s="2">
        <v>1</v>
      </c>
      <c r="I27" s="2"/>
      <c r="J27">
        <f t="shared" si="6"/>
        <v>32</v>
      </c>
      <c r="K27" t="str">
        <f t="shared" si="7"/>
        <v>no</v>
      </c>
      <c r="L27">
        <f t="shared" si="8"/>
        <v>1.5625</v>
      </c>
      <c r="M27">
        <f t="shared" si="9"/>
        <v>0</v>
      </c>
    </row>
    <row r="28" spans="1:13" ht="16.5">
      <c r="A28">
        <v>33</v>
      </c>
      <c r="B28" s="2">
        <v>4</v>
      </c>
      <c r="D28">
        <f t="shared" si="2"/>
        <v>132</v>
      </c>
      <c r="E28" t="str">
        <f t="shared" si="3"/>
        <v>no</v>
      </c>
      <c r="F28">
        <f t="shared" si="4"/>
        <v>3.125</v>
      </c>
      <c r="G28">
        <f t="shared" si="5"/>
        <v>0</v>
      </c>
      <c r="H28" s="2"/>
      <c r="I28" s="2">
        <v>1</v>
      </c>
      <c r="J28" t="str">
        <f t="shared" si="6"/>
        <v>no</v>
      </c>
      <c r="K28">
        <f t="shared" si="7"/>
        <v>33</v>
      </c>
      <c r="L28">
        <f t="shared" si="8"/>
        <v>0</v>
      </c>
      <c r="M28">
        <f t="shared" si="9"/>
        <v>3.7037037037037033</v>
      </c>
    </row>
    <row r="29" spans="1:13" ht="16.5">
      <c r="A29">
        <v>34</v>
      </c>
      <c r="B29" s="2">
        <v>1</v>
      </c>
      <c r="D29">
        <f t="shared" si="2"/>
        <v>34</v>
      </c>
      <c r="E29" t="str">
        <f t="shared" si="3"/>
        <v>no</v>
      </c>
      <c r="F29">
        <f t="shared" si="4"/>
        <v>0.78125</v>
      </c>
      <c r="G29">
        <f t="shared" si="5"/>
        <v>0</v>
      </c>
      <c r="H29" s="2"/>
      <c r="J29" t="str">
        <f t="shared" si="6"/>
        <v>no</v>
      </c>
      <c r="K29" t="str">
        <f t="shared" si="7"/>
        <v>no</v>
      </c>
      <c r="L29">
        <f t="shared" si="8"/>
        <v>0</v>
      </c>
      <c r="M29">
        <f t="shared" si="9"/>
        <v>0</v>
      </c>
    </row>
    <row r="30" spans="1:13" ht="16.5">
      <c r="A30">
        <v>35</v>
      </c>
      <c r="B30" s="2">
        <v>2</v>
      </c>
      <c r="D30">
        <f t="shared" si="2"/>
        <v>70</v>
      </c>
      <c r="E30" t="str">
        <f t="shared" si="3"/>
        <v>no</v>
      </c>
      <c r="F30">
        <f t="shared" si="4"/>
        <v>1.5625</v>
      </c>
      <c r="G30">
        <f t="shared" si="5"/>
        <v>0</v>
      </c>
      <c r="H30" s="2">
        <v>1</v>
      </c>
      <c r="J30">
        <f t="shared" si="6"/>
        <v>35</v>
      </c>
      <c r="K30" t="str">
        <f t="shared" si="7"/>
        <v>no</v>
      </c>
      <c r="L30">
        <f t="shared" si="8"/>
        <v>1.5625</v>
      </c>
      <c r="M30">
        <f t="shared" si="9"/>
        <v>0</v>
      </c>
    </row>
    <row r="31" spans="1:13" ht="16.5">
      <c r="A31">
        <v>36</v>
      </c>
      <c r="B31" s="2"/>
      <c r="D31" t="str">
        <f t="shared" si="2"/>
        <v>no</v>
      </c>
      <c r="E31" t="str">
        <f t="shared" si="3"/>
        <v>no</v>
      </c>
      <c r="F31">
        <f t="shared" si="4"/>
        <v>0</v>
      </c>
      <c r="G31">
        <f t="shared" si="5"/>
        <v>0</v>
      </c>
      <c r="J31" t="str">
        <f t="shared" si="6"/>
        <v>no</v>
      </c>
      <c r="K31" t="str">
        <f t="shared" si="7"/>
        <v>no</v>
      </c>
      <c r="L31">
        <f t="shared" si="8"/>
        <v>0</v>
      </c>
      <c r="M31">
        <f t="shared" si="9"/>
        <v>0</v>
      </c>
    </row>
    <row r="32" spans="1:13" ht="16.5">
      <c r="A32">
        <v>37</v>
      </c>
      <c r="B32" s="2"/>
      <c r="D32" t="str">
        <f t="shared" si="2"/>
        <v>no</v>
      </c>
      <c r="E32" t="str">
        <f t="shared" si="3"/>
        <v>no</v>
      </c>
      <c r="F32">
        <f t="shared" si="4"/>
        <v>0</v>
      </c>
      <c r="G32">
        <f t="shared" si="5"/>
        <v>0</v>
      </c>
      <c r="J32" t="str">
        <f t="shared" si="6"/>
        <v>no</v>
      </c>
      <c r="K32" t="str">
        <f t="shared" si="7"/>
        <v>no</v>
      </c>
      <c r="L32">
        <f t="shared" si="8"/>
        <v>0</v>
      </c>
      <c r="M32">
        <f t="shared" si="9"/>
        <v>0</v>
      </c>
    </row>
    <row r="33" spans="1:13" ht="16.5">
      <c r="A33">
        <v>38</v>
      </c>
      <c r="B33" s="2"/>
      <c r="D33" t="str">
        <f t="shared" si="2"/>
        <v>no</v>
      </c>
      <c r="E33" t="str">
        <f t="shared" si="3"/>
        <v>no</v>
      </c>
      <c r="F33">
        <f t="shared" si="4"/>
        <v>0</v>
      </c>
      <c r="G33">
        <f t="shared" si="5"/>
        <v>0</v>
      </c>
      <c r="J33" t="str">
        <f t="shared" si="6"/>
        <v>no</v>
      </c>
      <c r="K33" t="str">
        <f t="shared" si="7"/>
        <v>no</v>
      </c>
      <c r="L33">
        <f t="shared" si="8"/>
        <v>0</v>
      </c>
      <c r="M33">
        <f t="shared" si="9"/>
        <v>0</v>
      </c>
    </row>
    <row r="34" spans="1:13" ht="16.5">
      <c r="A34">
        <v>39</v>
      </c>
      <c r="B34" s="2"/>
      <c r="D34" t="str">
        <f t="shared" si="2"/>
        <v>no</v>
      </c>
      <c r="E34" t="str">
        <f t="shared" si="3"/>
        <v>no</v>
      </c>
      <c r="F34">
        <f t="shared" si="4"/>
        <v>0</v>
      </c>
      <c r="G34">
        <f t="shared" si="5"/>
        <v>0</v>
      </c>
      <c r="J34" t="str">
        <f t="shared" si="6"/>
        <v>no</v>
      </c>
      <c r="K34" t="str">
        <f t="shared" si="7"/>
        <v>no</v>
      </c>
      <c r="L34">
        <f t="shared" si="8"/>
        <v>0</v>
      </c>
      <c r="M34">
        <f t="shared" si="9"/>
        <v>0</v>
      </c>
    </row>
    <row r="35" spans="1:13" ht="16.5">
      <c r="A35">
        <v>40</v>
      </c>
      <c r="B35" s="2">
        <v>1</v>
      </c>
      <c r="D35">
        <f t="shared" si="2"/>
        <v>40</v>
      </c>
      <c r="E35" t="str">
        <f t="shared" si="3"/>
        <v>no</v>
      </c>
      <c r="F35">
        <f t="shared" si="4"/>
        <v>0.78125</v>
      </c>
      <c r="G35">
        <f t="shared" si="5"/>
        <v>0</v>
      </c>
      <c r="J35" t="str">
        <f t="shared" si="6"/>
        <v>no</v>
      </c>
      <c r="K35" t="str">
        <f t="shared" si="7"/>
        <v>no</v>
      </c>
      <c r="L35">
        <f t="shared" si="8"/>
        <v>0</v>
      </c>
      <c r="M35">
        <f t="shared" si="9"/>
        <v>0</v>
      </c>
    </row>
    <row r="36" spans="1:13" ht="16.5">
      <c r="A36">
        <v>41</v>
      </c>
      <c r="D36" t="str">
        <f t="shared" si="2"/>
        <v>no</v>
      </c>
      <c r="E36" t="str">
        <f t="shared" si="3"/>
        <v>no</v>
      </c>
      <c r="F36">
        <f t="shared" si="4"/>
        <v>0</v>
      </c>
      <c r="G36">
        <f t="shared" si="5"/>
        <v>0</v>
      </c>
      <c r="J36" t="str">
        <f t="shared" si="6"/>
        <v>no</v>
      </c>
      <c r="K36" t="str">
        <f t="shared" si="7"/>
        <v>no</v>
      </c>
      <c r="L36">
        <f t="shared" si="8"/>
        <v>0</v>
      </c>
      <c r="M36">
        <f t="shared" si="9"/>
        <v>0</v>
      </c>
    </row>
    <row r="37" spans="1:13" ht="16.5">
      <c r="A37">
        <v>42</v>
      </c>
      <c r="D37" t="str">
        <f t="shared" si="2"/>
        <v>no</v>
      </c>
      <c r="E37" t="str">
        <f t="shared" si="3"/>
        <v>no</v>
      </c>
      <c r="F37">
        <f t="shared" si="4"/>
        <v>0</v>
      </c>
      <c r="G37">
        <f t="shared" si="5"/>
        <v>0</v>
      </c>
      <c r="J37" t="str">
        <f t="shared" si="6"/>
        <v>no</v>
      </c>
      <c r="K37" t="str">
        <f t="shared" si="7"/>
        <v>no</v>
      </c>
      <c r="L37">
        <f t="shared" si="8"/>
        <v>0</v>
      </c>
      <c r="M37">
        <f t="shared" si="9"/>
        <v>0</v>
      </c>
    </row>
    <row r="38" spans="1:13" ht="16.5">
      <c r="A38">
        <v>43</v>
      </c>
      <c r="D38" t="str">
        <f t="shared" si="2"/>
        <v>no</v>
      </c>
      <c r="E38" t="str">
        <f t="shared" si="3"/>
        <v>no</v>
      </c>
      <c r="F38">
        <f t="shared" si="4"/>
        <v>0</v>
      </c>
      <c r="G38">
        <f t="shared" si="5"/>
        <v>0</v>
      </c>
      <c r="J38" t="str">
        <f t="shared" si="6"/>
        <v>no</v>
      </c>
      <c r="K38" t="str">
        <f t="shared" si="7"/>
        <v>no</v>
      </c>
      <c r="L38">
        <f t="shared" si="8"/>
        <v>0</v>
      </c>
      <c r="M38">
        <f t="shared" si="9"/>
        <v>0</v>
      </c>
    </row>
    <row r="39" spans="1:13" ht="16.5">
      <c r="A39">
        <v>44</v>
      </c>
      <c r="D39" t="str">
        <f t="shared" si="2"/>
        <v>no</v>
      </c>
      <c r="E39" t="str">
        <f t="shared" si="3"/>
        <v>no</v>
      </c>
      <c r="F39">
        <f t="shared" si="4"/>
        <v>0</v>
      </c>
      <c r="G39">
        <f t="shared" si="5"/>
        <v>0</v>
      </c>
      <c r="J39" t="str">
        <f t="shared" si="6"/>
        <v>no</v>
      </c>
      <c r="K39" t="str">
        <f t="shared" si="7"/>
        <v>no</v>
      </c>
      <c r="L39">
        <f t="shared" si="8"/>
        <v>0</v>
      </c>
      <c r="M39">
        <f t="shared" si="9"/>
        <v>0</v>
      </c>
    </row>
    <row r="40" spans="1:13" ht="16.5">
      <c r="A40">
        <v>45</v>
      </c>
      <c r="D40" t="str">
        <f t="shared" si="2"/>
        <v>no</v>
      </c>
      <c r="E40" t="str">
        <f t="shared" si="3"/>
        <v>no</v>
      </c>
      <c r="F40">
        <f t="shared" si="4"/>
        <v>0</v>
      </c>
      <c r="G40">
        <f t="shared" si="5"/>
        <v>0</v>
      </c>
      <c r="J40" t="str">
        <f t="shared" si="6"/>
        <v>no</v>
      </c>
      <c r="K40" t="str">
        <f t="shared" si="7"/>
        <v>no</v>
      </c>
      <c r="L40">
        <f t="shared" si="8"/>
        <v>0</v>
      </c>
      <c r="M40">
        <f t="shared" si="9"/>
        <v>0</v>
      </c>
    </row>
    <row r="41" spans="1:13" ht="16.5">
      <c r="A41">
        <v>46</v>
      </c>
      <c r="D41" t="str">
        <f t="shared" si="2"/>
        <v>no</v>
      </c>
      <c r="E41" t="str">
        <f t="shared" si="3"/>
        <v>no</v>
      </c>
      <c r="F41">
        <f t="shared" si="4"/>
        <v>0</v>
      </c>
      <c r="G41">
        <f t="shared" si="5"/>
        <v>0</v>
      </c>
      <c r="J41" t="str">
        <f t="shared" si="6"/>
        <v>no</v>
      </c>
      <c r="K41" t="str">
        <f t="shared" si="7"/>
        <v>no</v>
      </c>
      <c r="L41">
        <f t="shared" si="8"/>
        <v>0</v>
      </c>
      <c r="M41">
        <f t="shared" si="9"/>
        <v>0</v>
      </c>
    </row>
    <row r="42" spans="1:13" ht="16.5">
      <c r="A42">
        <v>47</v>
      </c>
      <c r="D42" t="str">
        <f t="shared" si="2"/>
        <v>no</v>
      </c>
      <c r="E42" t="str">
        <f t="shared" si="3"/>
        <v>no</v>
      </c>
      <c r="F42">
        <f t="shared" si="4"/>
        <v>0</v>
      </c>
      <c r="G42">
        <f t="shared" si="5"/>
        <v>0</v>
      </c>
      <c r="J42" t="str">
        <f t="shared" si="6"/>
        <v>no</v>
      </c>
      <c r="K42" t="str">
        <f t="shared" si="7"/>
        <v>no</v>
      </c>
      <c r="L42">
        <f t="shared" si="8"/>
        <v>0</v>
      </c>
      <c r="M42">
        <f t="shared" si="9"/>
        <v>0</v>
      </c>
    </row>
    <row r="43" spans="1:13" ht="16.5">
      <c r="A43">
        <v>48</v>
      </c>
      <c r="D43" t="str">
        <f t="shared" si="2"/>
        <v>no</v>
      </c>
      <c r="E43" t="str">
        <f t="shared" si="3"/>
        <v>no</v>
      </c>
      <c r="F43">
        <f t="shared" si="4"/>
        <v>0</v>
      </c>
      <c r="G43">
        <f t="shared" si="5"/>
        <v>0</v>
      </c>
      <c r="J43" t="str">
        <f t="shared" si="6"/>
        <v>no</v>
      </c>
      <c r="K43" t="str">
        <f t="shared" si="7"/>
        <v>no</v>
      </c>
      <c r="L43">
        <f t="shared" si="8"/>
        <v>0</v>
      </c>
      <c r="M43">
        <f t="shared" si="9"/>
        <v>0</v>
      </c>
    </row>
    <row r="44" spans="1:13" ht="16.5">
      <c r="A44">
        <v>49</v>
      </c>
      <c r="D44" t="str">
        <f t="shared" si="2"/>
        <v>no</v>
      </c>
      <c r="E44" t="str">
        <f t="shared" si="3"/>
        <v>no</v>
      </c>
      <c r="F44">
        <f t="shared" si="4"/>
        <v>0</v>
      </c>
      <c r="G44">
        <f t="shared" si="5"/>
        <v>0</v>
      </c>
      <c r="J44" t="str">
        <f t="shared" si="6"/>
        <v>no</v>
      </c>
      <c r="K44" t="str">
        <f t="shared" si="7"/>
        <v>no</v>
      </c>
      <c r="L44">
        <f t="shared" si="8"/>
        <v>0</v>
      </c>
      <c r="M44">
        <f t="shared" si="9"/>
        <v>0</v>
      </c>
    </row>
    <row r="45" spans="1:13" ht="16.5">
      <c r="A45">
        <v>50</v>
      </c>
      <c r="D45" t="str">
        <f t="shared" si="2"/>
        <v>no</v>
      </c>
      <c r="E45" t="str">
        <f t="shared" si="3"/>
        <v>no</v>
      </c>
      <c r="F45">
        <f t="shared" si="4"/>
        <v>0</v>
      </c>
      <c r="G45">
        <f t="shared" si="5"/>
        <v>0</v>
      </c>
      <c r="J45" t="str">
        <f t="shared" si="6"/>
        <v>no</v>
      </c>
      <c r="K45" t="str">
        <f t="shared" si="7"/>
        <v>no</v>
      </c>
      <c r="L45">
        <f t="shared" si="8"/>
        <v>0</v>
      </c>
      <c r="M45">
        <f t="shared" si="9"/>
        <v>0</v>
      </c>
    </row>
    <row r="46" spans="1:13" ht="16.5">
      <c r="A46">
        <v>51</v>
      </c>
      <c r="D46" t="str">
        <f t="shared" si="2"/>
        <v>no</v>
      </c>
      <c r="E46" t="str">
        <f t="shared" si="3"/>
        <v>no</v>
      </c>
      <c r="F46">
        <f t="shared" si="4"/>
        <v>0</v>
      </c>
      <c r="G46">
        <f t="shared" si="5"/>
        <v>0</v>
      </c>
      <c r="J46" t="str">
        <f t="shared" si="6"/>
        <v>no</v>
      </c>
      <c r="K46" t="str">
        <f t="shared" si="7"/>
        <v>no</v>
      </c>
      <c r="L46">
        <f t="shared" si="8"/>
        <v>0</v>
      </c>
      <c r="M46">
        <f t="shared" si="9"/>
        <v>0</v>
      </c>
    </row>
    <row r="47" spans="1:13" ht="16.5">
      <c r="A47">
        <v>52</v>
      </c>
      <c r="D47" t="str">
        <f t="shared" si="2"/>
        <v>no</v>
      </c>
      <c r="E47" t="str">
        <f t="shared" si="3"/>
        <v>no</v>
      </c>
      <c r="F47">
        <f t="shared" si="4"/>
        <v>0</v>
      </c>
      <c r="G47">
        <f t="shared" si="5"/>
        <v>0</v>
      </c>
      <c r="J47" t="str">
        <f t="shared" si="6"/>
        <v>no</v>
      </c>
      <c r="K47" t="str">
        <f t="shared" si="7"/>
        <v>no</v>
      </c>
      <c r="L47">
        <f t="shared" si="8"/>
        <v>0</v>
      </c>
      <c r="M47">
        <f t="shared" si="9"/>
        <v>0</v>
      </c>
    </row>
    <row r="48" spans="1:13" ht="16.5">
      <c r="A48">
        <v>53</v>
      </c>
      <c r="B48">
        <v>1</v>
      </c>
      <c r="D48">
        <f t="shared" si="2"/>
        <v>53</v>
      </c>
      <c r="E48" t="str">
        <f t="shared" si="3"/>
        <v>no</v>
      </c>
      <c r="F48">
        <f t="shared" si="4"/>
        <v>0.78125</v>
      </c>
      <c r="G48">
        <f t="shared" si="5"/>
        <v>0</v>
      </c>
      <c r="J48" t="str">
        <f t="shared" si="6"/>
        <v>no</v>
      </c>
      <c r="K48" t="str">
        <f t="shared" si="7"/>
        <v>no</v>
      </c>
      <c r="L48">
        <f t="shared" si="8"/>
        <v>0</v>
      </c>
      <c r="M48">
        <f t="shared" si="9"/>
        <v>0</v>
      </c>
    </row>
    <row r="51" ht="49.5">
      <c r="A51" s="3" t="s">
        <v>7</v>
      </c>
    </row>
  </sheetData>
  <sheetProtection/>
  <mergeCells count="2">
    <mergeCell ref="B1:C1"/>
    <mergeCell ref="H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33:K35"/>
  <sheetViews>
    <sheetView tabSelected="1" zoomScalePageLayoutView="0" workbookViewId="0" topLeftCell="A1">
      <selection activeCell="J39" sqref="J39"/>
    </sheetView>
  </sheetViews>
  <sheetFormatPr defaultColWidth="9.140625" defaultRowHeight="15"/>
  <sheetData>
    <row r="33" spans="8:11" ht="16.5">
      <c r="H33">
        <v>128</v>
      </c>
      <c r="I33">
        <v>16</v>
      </c>
      <c r="J33" t="s">
        <v>8</v>
      </c>
      <c r="K33">
        <v>192</v>
      </c>
    </row>
    <row r="34" spans="8:11" ht="16.5">
      <c r="H34">
        <v>64</v>
      </c>
      <c r="I34">
        <v>27</v>
      </c>
      <c r="J34" t="s">
        <v>9</v>
      </c>
      <c r="K34">
        <v>43</v>
      </c>
    </row>
    <row r="35" spans="8:9" ht="16.5">
      <c r="H35">
        <f>SUM(H33:H34)</f>
        <v>192</v>
      </c>
      <c r="I35">
        <f>SUM(I33:I34)</f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namsoohee</dc:creator>
  <cp:keywords/>
  <dc:description/>
  <cp:lastModifiedBy>namsoohee</cp:lastModifiedBy>
  <dcterms:created xsi:type="dcterms:W3CDTF">2010-07-12T01:35:18Z</dcterms:created>
  <dcterms:modified xsi:type="dcterms:W3CDTF">2010-07-12T04:48:12Z</dcterms:modified>
  <cp:category/>
  <cp:version/>
  <cp:contentType/>
  <cp:contentStatus/>
</cp:coreProperties>
</file>